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7C85AE01-9DF0-48B8-88C1-5BC8D4BED66A}" xr6:coauthVersionLast="36" xr6:coauthVersionMax="36" xr10:uidLastSave="{00000000-0000-0000-0000-000000000000}"/>
  <bookViews>
    <workbookView xWindow="0" yWindow="0" windowWidth="21570" windowHeight="7980" xr2:uid="{E10BAC13-C5BF-43AF-B5F0-632BA51CB112}"/>
  </bookViews>
  <sheets>
    <sheet name="Monit Klasif.Ekonom." sheetId="4" r:id="rId1"/>
    <sheet name="Monit.Program" sheetId="7" r:id="rId2"/>
    <sheet name="Monit. Rezult" sheetId="6" r:id="rId3"/>
    <sheet name="Shpenz. sipas Produkteve" sheetId="5" r:id="rId4"/>
    <sheet name="Raportimi i Investimeve" sheetId="11" r:id="rId5"/>
    <sheet name="Sheet1" sheetId="12" r:id="rId6"/>
  </sheets>
  <definedNames>
    <definedName name="_xlnm.Print_Area" localSheetId="0">'Monit Klasif.Ekonom.'!$A$1:$J$38</definedName>
    <definedName name="_xlnm.Print_Area" localSheetId="2">'Monit. Rezult'!$A$1:$I$36</definedName>
    <definedName name="_xlnm.Print_Area" localSheetId="1">Monit.Program!$A$1:$J$29</definedName>
    <definedName name="_xlnm.Print_Area" localSheetId="4">'Raportimi i Investimeve'!$A$1:$H$31</definedName>
    <definedName name="_xlnm.Print_Area" localSheetId="3">'Shpenz. sipas Produkteve'!$A$1:$I$33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  <c r="I21" i="4"/>
  <c r="I22" i="4"/>
  <c r="C17" i="11"/>
  <c r="D17" i="11"/>
  <c r="E17" i="11"/>
  <c r="B17" i="11"/>
  <c r="H25" i="5"/>
  <c r="G25" i="5"/>
  <c r="G23" i="7"/>
  <c r="H23" i="7"/>
  <c r="F23" i="7"/>
  <c r="I15" i="7"/>
  <c r="I23" i="7"/>
  <c r="I25" i="4"/>
  <c r="I24" i="4"/>
  <c r="G27" i="4"/>
  <c r="H27" i="4"/>
  <c r="I27" i="4"/>
  <c r="F27" i="4"/>
  <c r="G23" i="4"/>
  <c r="G29" i="4"/>
  <c r="G33" i="4"/>
  <c r="H23" i="4"/>
  <c r="H29" i="4"/>
  <c r="H33" i="4"/>
  <c r="F23" i="4"/>
  <c r="I17" i="4"/>
  <c r="I18" i="4"/>
  <c r="I16" i="4"/>
  <c r="F29" i="4"/>
  <c r="F33" i="4"/>
  <c r="I33" i="4"/>
  <c r="I23" i="4"/>
  <c r="I29" i="4"/>
</calcChain>
</file>

<file path=xl/sharedStrings.xml><?xml version="1.0" encoding="utf-8"?>
<sst xmlns="http://schemas.openxmlformats.org/spreadsheetml/2006/main" count="247" uniqueCount="140">
  <si>
    <t>Aneksi 9</t>
  </si>
  <si>
    <t>Raportet e Monitorimit per vitin 2012</t>
  </si>
  <si>
    <t>Formati Nr. 6</t>
  </si>
  <si>
    <t>Raporti i Shpenzimeve Faktike të Programit sipas Artikujve</t>
  </si>
  <si>
    <t>Grupi</t>
  </si>
  <si>
    <t>Gjykata Kushtetuese 30</t>
  </si>
  <si>
    <t>Kodi</t>
  </si>
  <si>
    <t>1030001</t>
  </si>
  <si>
    <t>Programi</t>
  </si>
  <si>
    <t>Veprimtaria gjyqsore kushtetuese</t>
  </si>
  <si>
    <t>Titulli</t>
  </si>
  <si>
    <t>03320</t>
  </si>
  <si>
    <t>Totali Shpenzimeve</t>
  </si>
  <si>
    <t>(1)</t>
  </si>
  <si>
    <t>(2)</t>
  </si>
  <si>
    <t>(3)</t>
  </si>
  <si>
    <t>(4)</t>
  </si>
  <si>
    <t>(5)=(2)-(4)</t>
  </si>
  <si>
    <t>Artikulli</t>
  </si>
  <si>
    <t>MTBP</t>
  </si>
  <si>
    <t>Buxheti</t>
  </si>
  <si>
    <t xml:space="preserve">Buxheti i </t>
  </si>
  <si>
    <t>Fakti</t>
  </si>
  <si>
    <t>Diferenca</t>
  </si>
  <si>
    <t>Emri</t>
  </si>
  <si>
    <t>Plan 2012</t>
  </si>
  <si>
    <t>Rishikuar 2012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</si>
  <si>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</si>
  <si>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</si>
  <si>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</si>
  <si>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</si>
  <si>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</si>
  <si>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</si>
  <si>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</si>
  <si>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</si>
  <si>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</si>
  <si>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</si>
  <si>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</si>
  <si>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</si>
  <si>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</si>
  <si>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</t>
  </si>
  <si>
    <t>Totali</t>
  </si>
  <si>
    <t>Korrente dhe Kapitale</t>
  </si>
  <si>
    <t>Jashte Buxhetore</t>
  </si>
  <si>
    <t>Totali (korrente + kapitale + jashte buxhetore)</t>
  </si>
  <si>
    <t>Drejtuesi i Ekipit Menaxhues të Programit</t>
  </si>
  <si>
    <t>Kujtim Osmani</t>
  </si>
  <si>
    <t>Sekretari i Përgjithshëm/Titullari i Institucionit</t>
  </si>
  <si>
    <t>Nenshkrimi</t>
  </si>
  <si>
    <t>Data</t>
  </si>
  <si>
    <t>25.01.2013</t>
  </si>
  <si>
    <t>Raportet e Monitorimit  per vitin 2012.</t>
  </si>
  <si>
    <t>Formati Nr. 7</t>
  </si>
  <si>
    <t>Raporti i Shpenzimeve sipas Programeve</t>
  </si>
  <si>
    <t>Emri i Grupit</t>
  </si>
  <si>
    <t>Gjykata Kushtetuese</t>
  </si>
  <si>
    <t>Kodi i Grupit</t>
  </si>
  <si>
    <t>Shpenzimet e Ministrisë/Ins Buxhetor</t>
  </si>
  <si>
    <t xml:space="preserve"> </t>
  </si>
  <si>
    <t>Programet</t>
  </si>
  <si>
    <t>PBA</t>
  </si>
  <si>
    <t>Budget</t>
  </si>
  <si>
    <t>viti 2012</t>
  </si>
  <si>
    <t>0001</t>
  </si>
  <si>
    <t/>
  </si>
  <si>
    <t>Totali i Shpenzimeve te Ministrise/Inst. Buxhetor</t>
  </si>
  <si>
    <t xml:space="preserve">                         Raportet e Monitorimit  per vitin 2012</t>
  </si>
  <si>
    <t xml:space="preserve">                                  Raporti i Realizimit të Produkteve të Programit</t>
  </si>
  <si>
    <t>Formati Nr. 8</t>
  </si>
  <si>
    <t>Gjykata Kushtetuese   30</t>
  </si>
  <si>
    <t xml:space="preserve">Kodi i </t>
  </si>
  <si>
    <t>Sasia e</t>
  </si>
  <si>
    <t>Realizimi</t>
  </si>
  <si>
    <t>Komente</t>
  </si>
  <si>
    <t>Produktit</t>
  </si>
  <si>
    <t>Emri Produktit</t>
  </si>
  <si>
    <t>Njësia Matëse</t>
  </si>
  <si>
    <t>Planifikuar</t>
  </si>
  <si>
    <t>Realizuar</t>
  </si>
  <si>
    <t>Plotesisht</t>
  </si>
  <si>
    <t>Pjesërisht</t>
  </si>
  <si>
    <t>Aspak</t>
  </si>
  <si>
    <t>A</t>
  </si>
  <si>
    <t>Vendimarrja e gjykates</t>
  </si>
  <si>
    <t>nr.</t>
  </si>
  <si>
    <t>Po</t>
  </si>
  <si>
    <t>B</t>
  </si>
  <si>
    <t>Informatizimi I veprimtarise gjyqsore</t>
  </si>
  <si>
    <t>softe/paisje</t>
  </si>
  <si>
    <t>C</t>
  </si>
  <si>
    <t>Automjete te mirembajtura</t>
  </si>
  <si>
    <t>nr.gjyqtar</t>
  </si>
  <si>
    <t>D</t>
  </si>
  <si>
    <t>Punonjes te motivuar</t>
  </si>
  <si>
    <t>nr. punonjesish</t>
  </si>
  <si>
    <t xml:space="preserve">      Kujtim Osmani </t>
  </si>
  <si>
    <t xml:space="preserve">                  Raportet e Monitorimit per vitin 2012</t>
  </si>
  <si>
    <t xml:space="preserve">                Raporti i Shpenzimeve Faktike të Programit sipas Produkteve</t>
  </si>
  <si>
    <t>Formati Nr. 9</t>
  </si>
  <si>
    <t>Shpenzimet e Produktit</t>
  </si>
  <si>
    <t>Kodi i</t>
  </si>
  <si>
    <t>Buxhet</t>
  </si>
  <si>
    <t>Emri i Produktit</t>
  </si>
  <si>
    <t xml:space="preserve">      Kujtim Osmani</t>
  </si>
  <si>
    <t>Raportet e Monitorimit  per vitin 2012</t>
  </si>
  <si>
    <t xml:space="preserve">                   Projektet me financim te brendshem</t>
  </si>
  <si>
    <t>Formati Nr. 10</t>
  </si>
  <si>
    <t>000/ Leke</t>
  </si>
  <si>
    <t xml:space="preserve">Vlera e plote </t>
  </si>
  <si>
    <t>Buxheti 2012</t>
  </si>
  <si>
    <t>Emertimi I projektit</t>
  </si>
  <si>
    <t>e</t>
  </si>
  <si>
    <t xml:space="preserve">Problematika dhe </t>
  </si>
  <si>
    <t>Masat qe propozohen te</t>
  </si>
  <si>
    <t>projektit</t>
  </si>
  <si>
    <t>Plani</t>
  </si>
  <si>
    <t>Kontraktuar</t>
  </si>
  <si>
    <t>shkaqet e mosrealizimit</t>
  </si>
  <si>
    <t>merren</t>
  </si>
  <si>
    <t>Programe informatizimi</t>
  </si>
  <si>
    <t>Paisje informatizimi</t>
  </si>
  <si>
    <t>Blerje libra fond biblioteke</t>
  </si>
  <si>
    <t>Rikonstruksion ambienti</t>
  </si>
  <si>
    <t>Blerje paisje zyrash</t>
  </si>
  <si>
    <t>Blerje automjete</t>
  </si>
  <si>
    <t>Formati Nr. 11</t>
  </si>
  <si>
    <t xml:space="preserve">                      Projektet me financim te huaj</t>
  </si>
  <si>
    <t>Grant/</t>
  </si>
  <si>
    <t xml:space="preserve">Emri </t>
  </si>
  <si>
    <t>Vlera e plote</t>
  </si>
  <si>
    <t xml:space="preserve">Disbursimi </t>
  </si>
  <si>
    <t>Disbursimi</t>
  </si>
  <si>
    <t>Kredi</t>
  </si>
  <si>
    <t>i</t>
  </si>
  <si>
    <t xml:space="preserve">e </t>
  </si>
  <si>
    <t xml:space="preserve">i parashikuar </t>
  </si>
  <si>
    <t>i realizuar</t>
  </si>
  <si>
    <t>Donatorit</t>
  </si>
  <si>
    <t>ne 2011</t>
  </si>
  <si>
    <t>per periudhen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</si>
</sst>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42"/>
      <name val="Arial"/>
      <family val="2"/>
    </font>
    <font>
      <sz val="8"/>
      <color indexed="4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8" fillId="2" borderId="8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9" xfId="0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2" borderId="17" xfId="0" applyFont="1" applyFill="1" applyBorder="1" applyAlignment="1"/>
    <xf numFmtId="0" fontId="7" fillId="2" borderId="1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0" fillId="0" borderId="5" xfId="0" applyFont="1" applyBorder="1" applyAlignment="1"/>
    <xf numFmtId="164" fontId="10" fillId="0" borderId="10" xfId="0" applyNumberFormat="1" applyFont="1" applyBorder="1" applyAlignment="1"/>
    <xf numFmtId="164" fontId="10" fillId="0" borderId="7" xfId="0" applyNumberFormat="1" applyFont="1" applyBorder="1" applyAlignment="1"/>
    <xf numFmtId="0" fontId="3" fillId="0" borderId="19" xfId="0" applyFont="1" applyBorder="1" applyAlignment="1"/>
    <xf numFmtId="164" fontId="3" fillId="0" borderId="20" xfId="0" applyNumberFormat="1" applyFont="1" applyBorder="1" applyAlignment="1"/>
    <xf numFmtId="0" fontId="10" fillId="0" borderId="21" xfId="0" applyFont="1" applyBorder="1" applyAlignment="1"/>
    <xf numFmtId="164" fontId="3" fillId="0" borderId="22" xfId="0" applyNumberFormat="1" applyFont="1" applyBorder="1"/>
    <xf numFmtId="164" fontId="3" fillId="0" borderId="23" xfId="0" applyNumberFormat="1" applyFont="1" applyBorder="1"/>
    <xf numFmtId="0" fontId="3" fillId="0" borderId="21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24" xfId="0" applyFont="1" applyBorder="1"/>
    <xf numFmtId="0" fontId="4" fillId="0" borderId="25" xfId="0" applyFont="1" applyBorder="1"/>
    <xf numFmtId="0" fontId="6" fillId="2" borderId="8" xfId="0" applyFont="1" applyFill="1" applyBorder="1" applyAlignment="1"/>
    <xf numFmtId="0" fontId="6" fillId="2" borderId="0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14" xfId="0" applyFont="1" applyFill="1" applyBorder="1" applyAlignment="1">
      <alignment horizontal="left"/>
    </xf>
    <xf numFmtId="0" fontId="6" fillId="2" borderId="28" xfId="0" applyFont="1" applyFill="1" applyBorder="1" applyAlignment="1"/>
    <xf numFmtId="0" fontId="6" fillId="2" borderId="29" xfId="0" applyFont="1" applyFill="1" applyBorder="1" applyAlignment="1"/>
    <xf numFmtId="164" fontId="3" fillId="0" borderId="22" xfId="0" applyNumberFormat="1" applyFont="1" applyFill="1" applyBorder="1" applyAlignment="1">
      <alignment vertical="top" wrapText="1"/>
    </xf>
    <xf numFmtId="164" fontId="3" fillId="0" borderId="2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/>
    <xf numFmtId="0" fontId="9" fillId="2" borderId="30" xfId="0" applyFont="1" applyFill="1" applyBorder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34" xfId="0" applyFont="1" applyFill="1" applyBorder="1"/>
    <xf numFmtId="0" fontId="3" fillId="0" borderId="25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10" xfId="0" applyBorder="1"/>
    <xf numFmtId="0" fontId="1" fillId="0" borderId="35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28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0" xfId="0" applyNumberFormat="1" applyFont="1" applyFill="1" applyBorder="1"/>
    <xf numFmtId="0" fontId="4" fillId="0" borderId="11" xfId="0" applyFont="1" applyBorder="1" applyAlignment="1"/>
    <xf numFmtId="0" fontId="4" fillId="0" borderId="10" xfId="0" applyFont="1" applyBorder="1" applyAlignment="1"/>
    <xf numFmtId="49" fontId="4" fillId="0" borderId="14" xfId="0" applyNumberFormat="1" applyFont="1" applyBorder="1" applyAlignment="1">
      <alignment horizontal="right"/>
    </xf>
    <xf numFmtId="0" fontId="12" fillId="0" borderId="10" xfId="0" applyFont="1" applyBorder="1"/>
    <xf numFmtId="49" fontId="4" fillId="0" borderId="7" xfId="0" quotePrefix="1" applyNumberFormat="1" applyFont="1" applyBorder="1" applyAlignment="1">
      <alignment horizontal="right"/>
    </xf>
    <xf numFmtId="164" fontId="3" fillId="0" borderId="32" xfId="0" applyNumberFormat="1" applyFont="1" applyBorder="1" applyAlignment="1"/>
    <xf numFmtId="0" fontId="6" fillId="0" borderId="10" xfId="0" quotePrefix="1" applyFont="1" applyFill="1" applyBorder="1" applyAlignment="1"/>
    <xf numFmtId="0" fontId="6" fillId="0" borderId="7" xfId="0" quotePrefix="1" applyFont="1" applyFill="1" applyBorder="1" applyAlignment="1">
      <alignment horizontal="right"/>
    </xf>
    <xf numFmtId="0" fontId="12" fillId="0" borderId="0" xfId="0" applyFont="1" applyBorder="1"/>
    <xf numFmtId="0" fontId="2" fillId="0" borderId="10" xfId="0" applyFont="1" applyBorder="1"/>
    <xf numFmtId="164" fontId="4" fillId="0" borderId="12" xfId="0" applyNumberFormat="1" applyFont="1" applyFill="1" applyBorder="1" applyAlignment="1"/>
    <xf numFmtId="164" fontId="4" fillId="0" borderId="28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4" fillId="0" borderId="0" xfId="0" applyFont="1"/>
    <xf numFmtId="0" fontId="4" fillId="2" borderId="2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6" fillId="0" borderId="6" xfId="0" applyFont="1" applyBorder="1"/>
    <xf numFmtId="49" fontId="4" fillId="0" borderId="7" xfId="0" applyNumberFormat="1" applyFont="1" applyBorder="1" applyAlignment="1">
      <alignment horizontal="right"/>
    </xf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4" fillId="2" borderId="9" xfId="0" applyFont="1" applyFill="1" applyBorder="1"/>
    <xf numFmtId="0" fontId="6" fillId="0" borderId="10" xfId="0" applyFont="1" applyFill="1" applyBorder="1" applyAlignment="1"/>
    <xf numFmtId="0" fontId="6" fillId="2" borderId="11" xfId="0" applyFont="1" applyFill="1" applyBorder="1" applyAlignment="1">
      <alignment horizontal="left"/>
    </xf>
    <xf numFmtId="0" fontId="4" fillId="0" borderId="5" xfId="0" applyFont="1" applyBorder="1" applyAlignment="1"/>
    <xf numFmtId="164" fontId="4" fillId="0" borderId="10" xfId="0" applyNumberFormat="1" applyFont="1" applyBorder="1" applyAlignment="1"/>
    <xf numFmtId="164" fontId="4" fillId="0" borderId="7" xfId="0" applyNumberFormat="1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2" borderId="26" xfId="0" applyFont="1" applyFill="1" applyBorder="1" applyAlignment="1"/>
    <xf numFmtId="0" fontId="4" fillId="2" borderId="27" xfId="0" applyFont="1" applyFill="1" applyBorder="1"/>
    <xf numFmtId="0" fontId="4" fillId="0" borderId="7" xfId="0" applyFont="1" applyBorder="1"/>
    <xf numFmtId="164" fontId="4" fillId="0" borderId="13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2" xfId="0" applyFont="1" applyFill="1" applyBorder="1"/>
    <xf numFmtId="0" fontId="6" fillId="0" borderId="10" xfId="0" applyFont="1" applyBorder="1"/>
    <xf numFmtId="0" fontId="4" fillId="2" borderId="9" xfId="0" applyFont="1" applyFill="1" applyBorder="1" applyAlignment="1"/>
    <xf numFmtId="49" fontId="4" fillId="0" borderId="19" xfId="0" applyNumberFormat="1" applyFont="1" applyBorder="1" applyAlignment="1">
      <alignment horizontal="right"/>
    </xf>
    <xf numFmtId="0" fontId="4" fillId="0" borderId="31" xfId="0" applyFont="1" applyBorder="1" applyAlignment="1"/>
    <xf numFmtId="0" fontId="4" fillId="0" borderId="20" xfId="0" applyFont="1" applyBorder="1" applyAlignment="1"/>
    <xf numFmtId="164" fontId="4" fillId="0" borderId="20" xfId="0" applyNumberFormat="1" applyFont="1" applyFill="1" applyBorder="1" applyAlignment="1"/>
    <xf numFmtId="164" fontId="4" fillId="0" borderId="31" xfId="0" applyNumberFormat="1" applyFont="1" applyFill="1" applyBorder="1" applyAlignment="1"/>
    <xf numFmtId="164" fontId="4" fillId="0" borderId="32" xfId="0" applyNumberFormat="1" applyFont="1" applyFill="1" applyBorder="1" applyAlignment="1"/>
    <xf numFmtId="0" fontId="6" fillId="0" borderId="7" xfId="0" applyFont="1" applyBorder="1"/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" fillId="0" borderId="41" xfId="0" applyFont="1" applyFill="1" applyBorder="1" applyAlignment="1"/>
    <xf numFmtId="0" fontId="3" fillId="0" borderId="42" xfId="0" applyFont="1" applyFill="1" applyBorder="1" applyAlignment="1"/>
    <xf numFmtId="0" fontId="3" fillId="0" borderId="43" xfId="0" applyFont="1" applyFill="1" applyBorder="1" applyAlignment="1"/>
    <xf numFmtId="0" fontId="7" fillId="0" borderId="11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3389-271D-465B-9F91-4A6F5C7B79CA}">
  <dimension ref="A1:J37"/>
  <sheetViews>
    <sheetView tabSelected="1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11.28515625" customWidth="1"/>
    <col min="5" max="5" width="15.140625" customWidth="1"/>
    <col min="7" max="7" width="13.140625" customWidth="1"/>
    <col min="8" max="8" width="11.140625" customWidth="1"/>
  </cols>
  <sheetData>
    <row r="1" spans="1:10" ht="15.75" x14ac:dyDescent="0.25">
      <c r="A1" s="2" t="s">
        <v>0</v>
      </c>
    </row>
    <row r="3" spans="1:10" s="2" customFormat="1" ht="15.75" x14ac:dyDescent="0.25">
      <c r="C3" s="2" t="s">
        <v>1</v>
      </c>
    </row>
    <row r="5" spans="1:10" x14ac:dyDescent="0.2">
      <c r="A5" s="1" t="s">
        <v>2</v>
      </c>
      <c r="B5" s="1"/>
      <c r="C5" s="1" t="s">
        <v>3</v>
      </c>
    </row>
    <row r="6" spans="1:10" ht="13.5" thickBot="1" x14ac:dyDescent="0.25">
      <c r="A6" s="3"/>
      <c r="B6" s="87"/>
      <c r="C6" s="87"/>
      <c r="D6" s="87"/>
      <c r="E6" s="4"/>
      <c r="F6" s="87"/>
      <c r="G6" s="87"/>
      <c r="H6" s="88"/>
      <c r="I6" s="88"/>
      <c r="J6" s="89"/>
    </row>
    <row r="7" spans="1:10" x14ac:dyDescent="0.2">
      <c r="A7" s="5"/>
      <c r="B7" s="90"/>
      <c r="C7" s="90"/>
      <c r="D7" s="90"/>
      <c r="E7" s="6"/>
      <c r="F7" s="90"/>
      <c r="G7" s="90"/>
      <c r="H7" s="91"/>
      <c r="I7" s="92"/>
      <c r="J7" s="89"/>
    </row>
    <row r="8" spans="1:10" x14ac:dyDescent="0.2">
      <c r="A8" s="7" t="s">
        <v>4</v>
      </c>
      <c r="B8" s="123" t="s">
        <v>5</v>
      </c>
      <c r="C8" s="124"/>
      <c r="D8" s="124"/>
      <c r="E8" s="124"/>
      <c r="F8" s="124"/>
      <c r="G8" s="125"/>
      <c r="H8" s="93" t="s">
        <v>6</v>
      </c>
      <c r="I8" s="94" t="s">
        <v>7</v>
      </c>
      <c r="J8" s="89"/>
    </row>
    <row r="9" spans="1:10" x14ac:dyDescent="0.2">
      <c r="A9" s="95"/>
      <c r="B9" s="96"/>
      <c r="C9" s="96"/>
      <c r="D9" s="96"/>
      <c r="E9" s="96"/>
      <c r="F9" s="96"/>
      <c r="G9" s="96"/>
      <c r="H9" s="96"/>
      <c r="I9" s="97"/>
      <c r="J9" s="89"/>
    </row>
    <row r="10" spans="1:10" x14ac:dyDescent="0.2">
      <c r="A10" s="8" t="s">
        <v>8</v>
      </c>
      <c r="B10" s="123" t="s">
        <v>9</v>
      </c>
      <c r="C10" s="124"/>
      <c r="D10" s="124"/>
      <c r="E10" s="124"/>
      <c r="F10" s="124"/>
      <c r="G10" s="125"/>
      <c r="H10" s="98" t="s">
        <v>10</v>
      </c>
      <c r="I10" s="78" t="s">
        <v>11</v>
      </c>
      <c r="J10" s="89"/>
    </row>
    <row r="11" spans="1:10" x14ac:dyDescent="0.2">
      <c r="A11" s="9"/>
      <c r="B11" s="10"/>
      <c r="C11" s="10"/>
      <c r="D11" s="10"/>
      <c r="E11" s="11"/>
      <c r="F11" s="11"/>
      <c r="G11" s="11"/>
      <c r="H11" s="12"/>
      <c r="I11" s="13"/>
      <c r="J11" s="89"/>
    </row>
    <row r="12" spans="1:10" x14ac:dyDescent="0.2">
      <c r="A12" s="9"/>
      <c r="B12" s="10"/>
      <c r="C12" s="10"/>
      <c r="D12" s="10"/>
      <c r="E12" s="126" t="s">
        <v>12</v>
      </c>
      <c r="F12" s="127"/>
      <c r="G12" s="127"/>
      <c r="H12" s="127"/>
      <c r="I12" s="128"/>
      <c r="J12" s="89"/>
    </row>
    <row r="13" spans="1:10" x14ac:dyDescent="0.2">
      <c r="A13" s="9"/>
      <c r="B13" s="10"/>
      <c r="C13" s="10"/>
      <c r="D13" s="10"/>
      <c r="E13" s="14" t="s">
        <v>13</v>
      </c>
      <c r="F13" s="14" t="s">
        <v>14</v>
      </c>
      <c r="G13" s="14" t="s">
        <v>15</v>
      </c>
      <c r="H13" s="14" t="s">
        <v>16</v>
      </c>
      <c r="I13" s="15" t="s">
        <v>17</v>
      </c>
      <c r="J13" s="89"/>
    </row>
    <row r="14" spans="1:10" x14ac:dyDescent="0.2">
      <c r="A14" s="16" t="s">
        <v>18</v>
      </c>
      <c r="B14" s="17"/>
      <c r="C14" s="17"/>
      <c r="D14" s="17"/>
      <c r="E14" s="18" t="s">
        <v>19</v>
      </c>
      <c r="F14" s="18" t="s">
        <v>20</v>
      </c>
      <c r="G14" s="18" t="s">
        <v>21</v>
      </c>
      <c r="H14" s="18" t="s">
        <v>22</v>
      </c>
      <c r="I14" s="19" t="s">
        <v>23</v>
      </c>
      <c r="J14" s="89"/>
    </row>
    <row r="15" spans="1:10" x14ac:dyDescent="0.2">
      <c r="A15" s="20" t="s">
        <v>6</v>
      </c>
      <c r="B15" s="99" t="s">
        <v>24</v>
      </c>
      <c r="C15" s="21"/>
      <c r="D15" s="22"/>
      <c r="E15" s="18" t="s">
        <v>25</v>
      </c>
      <c r="F15" s="18">
        <v>2012</v>
      </c>
      <c r="G15" s="18" t="s">
        <v>26</v>
      </c>
      <c r="H15" s="18">
        <v>2012</v>
      </c>
      <c r="I15" s="19">
        <v>2012</v>
      </c>
      <c r="J15" s="89"/>
    </row>
    <row r="16" spans="1:10" x14ac:dyDescent="0.2">
      <c r="A16" s="100">
        <v>600</v>
      </c>
      <c r="B16" s="120" t="s">
        <v>27</v>
      </c>
      <c r="C16" s="121"/>
      <c r="D16" s="122"/>
      <c r="E16" s="101"/>
      <c r="F16" s="101">
        <v>65053</v>
      </c>
      <c r="G16" s="101">
        <v>64073</v>
      </c>
      <c r="H16" s="101">
        <v>62743</v>
      </c>
      <c r="I16" s="102">
        <f>G16-H16</f>
        <v>1330</v>
      </c>
      <c r="J16" s="89"/>
    </row>
    <row r="17" spans="1:10" x14ac:dyDescent="0.2">
      <c r="A17" s="100">
        <v>601</v>
      </c>
      <c r="B17" s="120" t="s">
        <v>28</v>
      </c>
      <c r="C17" s="121"/>
      <c r="D17" s="122"/>
      <c r="E17" s="101"/>
      <c r="F17" s="101">
        <v>7575</v>
      </c>
      <c r="G17" s="101">
        <v>7275</v>
      </c>
      <c r="H17" s="101">
        <v>7257</v>
      </c>
      <c r="I17" s="102">
        <f>G17-H17</f>
        <v>18</v>
      </c>
      <c r="J17" s="89"/>
    </row>
    <row r="18" spans="1:10" x14ac:dyDescent="0.2">
      <c r="A18" s="100">
        <v>602</v>
      </c>
      <c r="B18" s="120" t="s">
        <v>29</v>
      </c>
      <c r="C18" s="121"/>
      <c r="D18" s="122"/>
      <c r="E18" s="101"/>
      <c r="F18" s="101">
        <v>29680</v>
      </c>
      <c r="G18" s="101">
        <v>32636</v>
      </c>
      <c r="H18" s="101">
        <v>32624</v>
      </c>
      <c r="I18" s="102">
        <f>G18-H18</f>
        <v>12</v>
      </c>
      <c r="J18" s="89"/>
    </row>
    <row r="19" spans="1:10" x14ac:dyDescent="0.2">
      <c r="A19" s="100">
        <v>603</v>
      </c>
      <c r="B19" s="120" t="s">
        <v>30</v>
      </c>
      <c r="C19" s="121"/>
      <c r="D19" s="122"/>
      <c r="E19" s="101"/>
      <c r="F19" s="101"/>
      <c r="G19" s="101"/>
      <c r="H19" s="101"/>
      <c r="I19" s="102"/>
      <c r="J19" s="89"/>
    </row>
    <row r="20" spans="1:10" x14ac:dyDescent="0.2">
      <c r="A20" s="100">
        <v>604</v>
      </c>
      <c r="B20" s="120" t="s">
        <v>31</v>
      </c>
      <c r="C20" s="121"/>
      <c r="D20" s="122"/>
      <c r="E20" s="101"/>
      <c r="F20" s="101"/>
      <c r="G20" s="101">
        <v>416</v>
      </c>
      <c r="H20" s="101">
        <v>416</v>
      </c>
      <c r="I20" s="102">
        <f>G20-H20</f>
        <v>0</v>
      </c>
      <c r="J20" s="89"/>
    </row>
    <row r="21" spans="1:10" x14ac:dyDescent="0.2">
      <c r="A21" s="100">
        <v>605</v>
      </c>
      <c r="B21" s="120" t="s">
        <v>32</v>
      </c>
      <c r="C21" s="121"/>
      <c r="D21" s="122"/>
      <c r="E21" s="101"/>
      <c r="F21" s="101">
        <v>320</v>
      </c>
      <c r="G21" s="101">
        <v>320</v>
      </c>
      <c r="H21" s="101">
        <v>320</v>
      </c>
      <c r="I21" s="102">
        <f>G21-H21</f>
        <v>0</v>
      </c>
      <c r="J21" s="89"/>
    </row>
    <row r="22" spans="1:10" x14ac:dyDescent="0.2">
      <c r="A22" s="100">
        <v>606</v>
      </c>
      <c r="B22" s="120" t="s">
        <v>33</v>
      </c>
      <c r="C22" s="121"/>
      <c r="D22" s="122"/>
      <c r="E22" s="101"/>
      <c r="F22" s="101"/>
      <c r="G22" s="101">
        <v>75</v>
      </c>
      <c r="H22" s="101">
        <v>75</v>
      </c>
      <c r="I22" s="102">
        <f>G22-H22</f>
        <v>0</v>
      </c>
      <c r="J22" s="89"/>
    </row>
    <row r="23" spans="1:10" x14ac:dyDescent="0.2">
      <c r="A23" s="23" t="s">
        <v>34</v>
      </c>
      <c r="B23" s="138" t="s">
        <v>35</v>
      </c>
      <c r="C23" s="139"/>
      <c r="D23" s="140"/>
      <c r="E23" s="24"/>
      <c r="F23" s="24">
        <f>F16+F17+F18+F19+F20+F21+F22</f>
        <v>102628</v>
      </c>
      <c r="G23" s="24">
        <f>G16+G17+G18+G19+G20+G21+G22</f>
        <v>104795</v>
      </c>
      <c r="H23" s="24">
        <f>H16+H17+H18+H19+H20+H21+H22</f>
        <v>103435</v>
      </c>
      <c r="I23" s="25">
        <f>I16+I17+I18+I19+I20+I21+I22</f>
        <v>1360</v>
      </c>
      <c r="J23" s="89"/>
    </row>
    <row r="24" spans="1:10" x14ac:dyDescent="0.2">
      <c r="A24" s="100">
        <v>230</v>
      </c>
      <c r="B24" s="120" t="s">
        <v>36</v>
      </c>
      <c r="C24" s="121"/>
      <c r="D24" s="122"/>
      <c r="E24" s="101"/>
      <c r="F24" s="101">
        <v>480</v>
      </c>
      <c r="G24" s="101">
        <v>480</v>
      </c>
      <c r="H24" s="101">
        <v>460</v>
      </c>
      <c r="I24" s="102">
        <f>G24-H24</f>
        <v>20</v>
      </c>
      <c r="J24" s="89"/>
    </row>
    <row r="25" spans="1:10" x14ac:dyDescent="0.2">
      <c r="A25" s="100">
        <v>231</v>
      </c>
      <c r="B25" s="120" t="s">
        <v>37</v>
      </c>
      <c r="C25" s="121"/>
      <c r="D25" s="122"/>
      <c r="E25" s="101"/>
      <c r="F25" s="101">
        <v>3520</v>
      </c>
      <c r="G25" s="101">
        <v>3520</v>
      </c>
      <c r="H25" s="101">
        <v>3507</v>
      </c>
      <c r="I25" s="102">
        <f>G25-H25</f>
        <v>13</v>
      </c>
      <c r="J25" s="89"/>
    </row>
    <row r="26" spans="1:10" x14ac:dyDescent="0.2">
      <c r="A26" s="100">
        <v>232</v>
      </c>
      <c r="B26" s="120" t="s">
        <v>38</v>
      </c>
      <c r="C26" s="121"/>
      <c r="D26" s="122"/>
      <c r="E26" s="101"/>
      <c r="F26" s="101"/>
      <c r="G26" s="101"/>
      <c r="H26" s="101"/>
      <c r="I26" s="102"/>
      <c r="J26" s="89"/>
    </row>
    <row r="27" spans="1:10" x14ac:dyDescent="0.2">
      <c r="A27" s="23" t="s">
        <v>39</v>
      </c>
      <c r="B27" s="138" t="s">
        <v>40</v>
      </c>
      <c r="C27" s="139"/>
      <c r="D27" s="140"/>
      <c r="E27" s="24"/>
      <c r="F27" s="24">
        <f>F24+F25+F26</f>
        <v>4000</v>
      </c>
      <c r="G27" s="24">
        <f>G24+G25+G26</f>
        <v>4000</v>
      </c>
      <c r="H27" s="24">
        <f>H24+H25+H26</f>
        <v>3967</v>
      </c>
      <c r="I27" s="25">
        <f>G27-H27</f>
        <v>33</v>
      </c>
      <c r="J27" s="89"/>
    </row>
    <row r="28" spans="1:10" x14ac:dyDescent="0.2">
      <c r="A28" s="100"/>
      <c r="B28" s="120"/>
      <c r="C28" s="121"/>
      <c r="D28" s="122"/>
      <c r="E28" s="75"/>
      <c r="F28" s="75"/>
      <c r="G28" s="75"/>
      <c r="H28" s="75"/>
      <c r="I28" s="103"/>
      <c r="J28" s="89"/>
    </row>
    <row r="29" spans="1:10" ht="13.5" thickBot="1" x14ac:dyDescent="0.25">
      <c r="A29" s="26" t="s">
        <v>41</v>
      </c>
      <c r="B29" s="129" t="s">
        <v>42</v>
      </c>
      <c r="C29" s="130"/>
      <c r="D29" s="131"/>
      <c r="E29" s="27"/>
      <c r="F29" s="27">
        <f>F23+F27</f>
        <v>106628</v>
      </c>
      <c r="G29" s="27">
        <f>G23+G27</f>
        <v>108795</v>
      </c>
      <c r="H29" s="27">
        <f>H23+H27</f>
        <v>107402</v>
      </c>
      <c r="I29" s="79">
        <f>I23+I27</f>
        <v>1393</v>
      </c>
      <c r="J29" s="89"/>
    </row>
    <row r="30" spans="1:10" ht="13.5" thickBot="1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89"/>
    </row>
    <row r="31" spans="1:10" ht="13.5" thickBot="1" x14ac:dyDescent="0.25">
      <c r="A31" s="28" t="s">
        <v>43</v>
      </c>
      <c r="B31" s="29"/>
      <c r="C31" s="29"/>
      <c r="D31" s="29"/>
      <c r="E31" s="29"/>
      <c r="F31" s="29">
        <v>0</v>
      </c>
      <c r="G31" s="29"/>
      <c r="H31" s="29">
        <v>0</v>
      </c>
      <c r="I31" s="30">
        <v>0</v>
      </c>
    </row>
    <row r="32" spans="1:10" ht="13.5" thickBot="1" x14ac:dyDescent="0.25"/>
    <row r="33" spans="1:10" ht="13.5" thickBot="1" x14ac:dyDescent="0.25">
      <c r="A33" s="31" t="s">
        <v>44</v>
      </c>
      <c r="B33" s="29"/>
      <c r="C33" s="29"/>
      <c r="D33" s="29"/>
      <c r="E33" s="29"/>
      <c r="F33" s="29">
        <f>F29+F31</f>
        <v>106628</v>
      </c>
      <c r="G33" s="29">
        <f>G29+G31</f>
        <v>108795</v>
      </c>
      <c r="H33" s="29">
        <f>H29+H31</f>
        <v>107402</v>
      </c>
      <c r="I33" s="30">
        <f>G33-H33</f>
        <v>1393</v>
      </c>
      <c r="J33" s="73"/>
    </row>
    <row r="35" spans="1:10" x14ac:dyDescent="0.2">
      <c r="A35" s="132" t="s">
        <v>45</v>
      </c>
      <c r="B35" s="32" t="s">
        <v>24</v>
      </c>
      <c r="C35" s="33" t="s">
        <v>46</v>
      </c>
      <c r="D35" s="34"/>
      <c r="E35" s="135" t="s">
        <v>47</v>
      </c>
      <c r="F35" s="32" t="s">
        <v>24</v>
      </c>
      <c r="G35" s="33" t="s">
        <v>46</v>
      </c>
      <c r="H35" s="33"/>
      <c r="I35" s="34"/>
    </row>
    <row r="36" spans="1:10" x14ac:dyDescent="0.2">
      <c r="A36" s="133"/>
      <c r="B36" s="32" t="s">
        <v>48</v>
      </c>
      <c r="C36" s="33"/>
      <c r="D36" s="34"/>
      <c r="E36" s="136"/>
      <c r="F36" s="32" t="s">
        <v>48</v>
      </c>
      <c r="G36" s="33"/>
      <c r="H36" s="33"/>
      <c r="I36" s="34"/>
    </row>
    <row r="37" spans="1:10" x14ac:dyDescent="0.2">
      <c r="A37" s="134"/>
      <c r="B37" s="32" t="s">
        <v>49</v>
      </c>
      <c r="C37" s="35" t="s">
        <v>50</v>
      </c>
      <c r="D37" s="36"/>
      <c r="E37" s="137"/>
      <c r="F37" s="32" t="s">
        <v>49</v>
      </c>
      <c r="G37" s="35" t="s">
        <v>50</v>
      </c>
      <c r="H37" s="35"/>
      <c r="I37" s="36"/>
    </row>
  </sheetData>
  <mergeCells count="19">
    <mergeCell ref="B22:D22"/>
    <mergeCell ref="B29:D29"/>
    <mergeCell ref="A35:A37"/>
    <mergeCell ref="E35:E37"/>
    <mergeCell ref="B25:D25"/>
    <mergeCell ref="B26:D26"/>
    <mergeCell ref="B27:D27"/>
    <mergeCell ref="B28:D28"/>
    <mergeCell ref="B23:D23"/>
    <mergeCell ref="B24:D24"/>
    <mergeCell ref="B19:D19"/>
    <mergeCell ref="B20:D20"/>
    <mergeCell ref="B21:D21"/>
    <mergeCell ref="B8:G8"/>
    <mergeCell ref="B10:G10"/>
    <mergeCell ref="E12:I12"/>
    <mergeCell ref="B16:D16"/>
    <mergeCell ref="B17:D17"/>
    <mergeCell ref="B18:D18"/>
  </mergeCells>
  <phoneticPr fontId="5" type="noConversion"/>
  <printOptions horizontalCentered="1" verticalCentered="1"/>
  <pageMargins left="0.74803149606299213" right="0.74803149606299213" top="0.48" bottom="0.98425196850393704" header="0.32" footer="0.51181102362204722"/>
  <pageSetup paperSize="9" orientation="landscape" r:id="rId1"/>
  <headerFooter alignWithMargins="0">
    <oddFooter>&amp;C9 - &amp;P</oddFooter>
  </headerFooter>
  <ignoredErrors>
    <ignoredError sqref="I8 I10" numberStoredAsText="1"/>
    <ignoredError sqref="I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1A51-74D3-4593-BA79-75D67E5D79B1}">
  <dimension ref="A1:J28"/>
  <sheetViews>
    <sheetView view="pageBreakPreview" zoomScaleNormal="100" zoomScaleSheetLayoutView="100" workbookViewId="0">
      <selection activeCell="F20" sqref="F20"/>
    </sheetView>
  </sheetViews>
  <sheetFormatPr defaultRowHeight="12.75" x14ac:dyDescent="0.2"/>
  <cols>
    <col min="2" max="2" width="10.5703125" customWidth="1"/>
    <col min="5" max="5" width="10.140625" customWidth="1"/>
    <col min="8" max="8" width="10.5703125" customWidth="1"/>
  </cols>
  <sheetData>
    <row r="1" spans="1:10" ht="15.75" x14ac:dyDescent="0.25">
      <c r="A1" s="2" t="s">
        <v>0</v>
      </c>
      <c r="B1" s="2"/>
    </row>
    <row r="3" spans="1:10" s="2" customFormat="1" ht="15.75" x14ac:dyDescent="0.25">
      <c r="C3" s="2" t="s">
        <v>51</v>
      </c>
    </row>
    <row r="5" spans="1:10" x14ac:dyDescent="0.2">
      <c r="B5" s="1" t="s">
        <v>52</v>
      </c>
      <c r="C5" s="1"/>
      <c r="D5" s="1" t="s">
        <v>53</v>
      </c>
    </row>
    <row r="6" spans="1:10" x14ac:dyDescent="0.2">
      <c r="B6" s="1"/>
    </row>
    <row r="7" spans="1:10" ht="13.5" thickBot="1" x14ac:dyDescent="0.25"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2">
      <c r="B8" s="105"/>
      <c r="C8" s="90"/>
      <c r="D8" s="90"/>
      <c r="E8" s="90"/>
      <c r="F8" s="90"/>
      <c r="G8" s="90"/>
      <c r="H8" s="90"/>
      <c r="I8" s="106"/>
      <c r="J8" s="89"/>
    </row>
    <row r="9" spans="1:10" x14ac:dyDescent="0.2">
      <c r="B9" s="8" t="s">
        <v>54</v>
      </c>
      <c r="C9" s="144" t="s">
        <v>55</v>
      </c>
      <c r="D9" s="145"/>
      <c r="E9" s="145"/>
      <c r="F9" s="145"/>
      <c r="G9" s="146"/>
      <c r="H9" s="98" t="s">
        <v>56</v>
      </c>
      <c r="I9" s="107">
        <v>1030001</v>
      </c>
      <c r="J9" s="89"/>
    </row>
    <row r="10" spans="1:10" x14ac:dyDescent="0.2">
      <c r="B10" s="37"/>
      <c r="C10" s="17"/>
      <c r="D10" s="17"/>
      <c r="E10" s="17"/>
      <c r="F10" s="96"/>
      <c r="G10" s="96"/>
      <c r="H10" s="38"/>
      <c r="I10" s="97"/>
      <c r="J10" s="89"/>
    </row>
    <row r="11" spans="1:10" x14ac:dyDescent="0.2">
      <c r="B11" s="37"/>
      <c r="C11" s="17"/>
      <c r="D11" s="17"/>
      <c r="E11" s="17"/>
      <c r="F11" s="126" t="s">
        <v>57</v>
      </c>
      <c r="G11" s="127"/>
      <c r="H11" s="127"/>
      <c r="I11" s="128"/>
      <c r="J11" s="89"/>
    </row>
    <row r="12" spans="1:10" x14ac:dyDescent="0.2">
      <c r="B12" s="37"/>
      <c r="C12" s="38"/>
      <c r="D12" s="38"/>
      <c r="E12" s="38"/>
      <c r="F12" s="39"/>
      <c r="G12" s="39"/>
      <c r="H12" s="39"/>
      <c r="I12" s="40" t="s">
        <v>58</v>
      </c>
      <c r="J12" s="89"/>
    </row>
    <row r="13" spans="1:10" x14ac:dyDescent="0.2">
      <c r="B13" s="41" t="s">
        <v>59</v>
      </c>
      <c r="C13" s="38"/>
      <c r="D13" s="38"/>
      <c r="E13" s="38"/>
      <c r="F13" s="18" t="s">
        <v>60</v>
      </c>
      <c r="G13" s="18" t="s">
        <v>61</v>
      </c>
      <c r="H13" s="18" t="s">
        <v>22</v>
      </c>
      <c r="I13" s="19" t="s">
        <v>23</v>
      </c>
      <c r="J13" s="89"/>
    </row>
    <row r="14" spans="1:10" x14ac:dyDescent="0.2">
      <c r="B14" s="42" t="s">
        <v>10</v>
      </c>
      <c r="C14" s="43" t="s">
        <v>24</v>
      </c>
      <c r="D14" s="44"/>
      <c r="E14" s="44"/>
      <c r="F14" s="18" t="s">
        <v>25</v>
      </c>
      <c r="G14" s="18">
        <v>2012</v>
      </c>
      <c r="H14" s="18" t="s">
        <v>62</v>
      </c>
      <c r="I14" s="19">
        <v>2012</v>
      </c>
      <c r="J14" s="89"/>
    </row>
    <row r="15" spans="1:10" x14ac:dyDescent="0.2">
      <c r="B15" s="76" t="s">
        <v>63</v>
      </c>
      <c r="C15" s="120" t="s">
        <v>9</v>
      </c>
      <c r="D15" s="121"/>
      <c r="E15" s="122"/>
      <c r="F15" s="84"/>
      <c r="G15" s="84">
        <v>108795</v>
      </c>
      <c r="H15" s="84">
        <v>107402</v>
      </c>
      <c r="I15" s="108">
        <f>G15-H15</f>
        <v>1393</v>
      </c>
      <c r="J15" s="89"/>
    </row>
    <row r="16" spans="1:10" x14ac:dyDescent="0.2">
      <c r="B16" s="76"/>
      <c r="C16" s="120"/>
      <c r="D16" s="121"/>
      <c r="E16" s="122"/>
      <c r="F16" s="84"/>
      <c r="G16" s="84"/>
      <c r="H16" s="84"/>
      <c r="I16" s="108"/>
      <c r="J16" s="89"/>
    </row>
    <row r="17" spans="2:10" x14ac:dyDescent="0.2">
      <c r="B17" s="76"/>
      <c r="C17" s="120"/>
      <c r="D17" s="121"/>
      <c r="E17" s="122"/>
      <c r="F17" s="84"/>
      <c r="G17" s="84"/>
      <c r="H17" s="84"/>
      <c r="I17" s="108"/>
      <c r="J17" s="89"/>
    </row>
    <row r="18" spans="2:10" x14ac:dyDescent="0.2">
      <c r="B18" s="76"/>
      <c r="C18" s="120"/>
      <c r="D18" s="121"/>
      <c r="E18" s="122"/>
      <c r="F18" s="84"/>
      <c r="G18" s="84"/>
      <c r="H18" s="84"/>
      <c r="I18" s="108"/>
      <c r="J18" s="89"/>
    </row>
    <row r="19" spans="2:10" x14ac:dyDescent="0.2">
      <c r="B19" s="76"/>
      <c r="C19" s="120"/>
      <c r="D19" s="121"/>
      <c r="E19" s="122"/>
      <c r="F19" s="84"/>
      <c r="G19" s="84"/>
      <c r="H19" s="84"/>
      <c r="I19" s="108"/>
      <c r="J19" s="89"/>
    </row>
    <row r="20" spans="2:10" x14ac:dyDescent="0.2">
      <c r="B20" s="76"/>
      <c r="C20" s="120"/>
      <c r="D20" s="121"/>
      <c r="E20" s="122"/>
      <c r="F20" s="84"/>
      <c r="G20" s="84"/>
      <c r="H20" s="84"/>
      <c r="I20" s="108"/>
      <c r="J20" s="89"/>
    </row>
    <row r="21" spans="2:10" x14ac:dyDescent="0.2">
      <c r="B21" s="76"/>
      <c r="C21" s="120"/>
      <c r="D21" s="121"/>
      <c r="E21" s="122"/>
      <c r="F21" s="84"/>
      <c r="G21" s="84"/>
      <c r="H21" s="84"/>
      <c r="I21" s="108"/>
      <c r="J21" s="89"/>
    </row>
    <row r="22" spans="2:10" ht="13.5" thickBot="1" x14ac:dyDescent="0.25">
      <c r="B22" s="76" t="s">
        <v>64</v>
      </c>
      <c r="C22" s="120" t="s">
        <v>64</v>
      </c>
      <c r="D22" s="121"/>
      <c r="E22" s="122"/>
      <c r="F22" s="84" t="s">
        <v>64</v>
      </c>
      <c r="G22" s="84" t="s">
        <v>64</v>
      </c>
      <c r="H22" s="84" t="s">
        <v>64</v>
      </c>
      <c r="I22" s="108" t="s">
        <v>64</v>
      </c>
      <c r="J22" s="89"/>
    </row>
    <row r="23" spans="2:10" ht="13.5" thickBot="1" x14ac:dyDescent="0.25">
      <c r="B23" s="141" t="s">
        <v>65</v>
      </c>
      <c r="C23" s="142"/>
      <c r="D23" s="142"/>
      <c r="E23" s="143"/>
      <c r="F23" s="45">
        <f>F15</f>
        <v>0</v>
      </c>
      <c r="G23" s="45">
        <f>G15</f>
        <v>108795</v>
      </c>
      <c r="H23" s="45">
        <f>H15</f>
        <v>107402</v>
      </c>
      <c r="I23" s="46">
        <f>I15</f>
        <v>1393</v>
      </c>
      <c r="J23" s="89"/>
    </row>
    <row r="24" spans="2:10" x14ac:dyDescent="0.2">
      <c r="B24" s="89"/>
      <c r="C24" s="89"/>
      <c r="D24" s="89"/>
      <c r="E24" s="89"/>
      <c r="F24" s="89"/>
      <c r="G24" s="89"/>
      <c r="H24" s="89"/>
      <c r="I24" s="89"/>
      <c r="J24" s="89"/>
    </row>
    <row r="25" spans="2:10" x14ac:dyDescent="0.2">
      <c r="B25" s="132" t="s">
        <v>45</v>
      </c>
      <c r="C25" s="32" t="s">
        <v>24</v>
      </c>
      <c r="D25" s="33" t="s">
        <v>46</v>
      </c>
      <c r="E25" s="34"/>
      <c r="F25" s="135" t="s">
        <v>47</v>
      </c>
      <c r="G25" s="32" t="s">
        <v>24</v>
      </c>
      <c r="H25" s="33" t="s">
        <v>46</v>
      </c>
      <c r="I25" s="33"/>
      <c r="J25" s="34"/>
    </row>
    <row r="26" spans="2:10" x14ac:dyDescent="0.2">
      <c r="B26" s="133"/>
      <c r="C26" s="32" t="s">
        <v>48</v>
      </c>
      <c r="D26" s="33"/>
      <c r="E26" s="34"/>
      <c r="F26" s="136"/>
      <c r="G26" s="32" t="s">
        <v>48</v>
      </c>
      <c r="H26" s="33"/>
      <c r="I26" s="33"/>
      <c r="J26" s="34"/>
    </row>
    <row r="27" spans="2:10" ht="19.5" customHeight="1" x14ac:dyDescent="0.2">
      <c r="B27" s="134"/>
      <c r="C27" s="32" t="s">
        <v>49</v>
      </c>
      <c r="D27" s="35" t="s">
        <v>50</v>
      </c>
      <c r="E27" s="36"/>
      <c r="F27" s="137"/>
      <c r="G27" s="32" t="s">
        <v>49</v>
      </c>
      <c r="H27" s="35" t="s">
        <v>50</v>
      </c>
      <c r="I27" s="35"/>
      <c r="J27" s="36"/>
    </row>
    <row r="28" spans="2:10" x14ac:dyDescent="0.2">
      <c r="B28" s="89"/>
      <c r="C28" s="89"/>
      <c r="D28" s="89"/>
      <c r="E28" s="89"/>
      <c r="F28" s="89"/>
      <c r="G28" s="89"/>
      <c r="H28" s="89"/>
      <c r="I28" s="89"/>
      <c r="J28" s="89"/>
    </row>
  </sheetData>
  <mergeCells count="13">
    <mergeCell ref="C18:E18"/>
    <mergeCell ref="C9:G9"/>
    <mergeCell ref="F11:I11"/>
    <mergeCell ref="C15:E15"/>
    <mergeCell ref="C16:E16"/>
    <mergeCell ref="C17:E17"/>
    <mergeCell ref="C19:E19"/>
    <mergeCell ref="C20:E20"/>
    <mergeCell ref="F25:F27"/>
    <mergeCell ref="C21:E21"/>
    <mergeCell ref="C22:E22"/>
    <mergeCell ref="B23:E23"/>
    <mergeCell ref="B25:B27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A2C2-01DE-46F3-94B8-53EBD31742ED}">
  <dimension ref="A1:J30"/>
  <sheetViews>
    <sheetView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12" customWidth="1"/>
    <col min="2" max="2" width="26" customWidth="1"/>
    <col min="3" max="3" width="12.140625" customWidth="1"/>
    <col min="5" max="5" width="14.85546875" customWidth="1"/>
  </cols>
  <sheetData>
    <row r="1" spans="1:10" ht="15.75" x14ac:dyDescent="0.25">
      <c r="A1" s="2" t="s">
        <v>0</v>
      </c>
    </row>
    <row r="2" spans="1:10" s="2" customFormat="1" ht="15.75" x14ac:dyDescent="0.25">
      <c r="B2" s="2" t="s">
        <v>66</v>
      </c>
    </row>
    <row r="3" spans="1:10" x14ac:dyDescent="0.2">
      <c r="A3" s="1"/>
    </row>
    <row r="4" spans="1:10" x14ac:dyDescent="0.2">
      <c r="A4" s="1"/>
      <c r="B4" s="1" t="s">
        <v>67</v>
      </c>
      <c r="C4" s="1"/>
    </row>
    <row r="5" spans="1:10" x14ac:dyDescent="0.2">
      <c r="A5" s="1" t="s">
        <v>68</v>
      </c>
      <c r="B5" s="1"/>
    </row>
    <row r="6" spans="1:10" ht="13.5" thickBo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</row>
    <row r="7" spans="1:10" x14ac:dyDescent="0.2">
      <c r="A7" s="5"/>
      <c r="B7" s="109"/>
      <c r="C7" s="109"/>
      <c r="D7" s="47"/>
      <c r="E7" s="109"/>
      <c r="F7" s="91"/>
      <c r="G7" s="91"/>
      <c r="H7" s="110"/>
      <c r="I7" s="106"/>
      <c r="J7" s="89"/>
    </row>
    <row r="8" spans="1:10" x14ac:dyDescent="0.2">
      <c r="A8" s="7" t="s">
        <v>4</v>
      </c>
      <c r="B8" s="144" t="s">
        <v>69</v>
      </c>
      <c r="C8" s="145"/>
      <c r="D8" s="145"/>
      <c r="E8" s="146"/>
      <c r="F8" s="111" t="s">
        <v>6</v>
      </c>
      <c r="G8" s="111">
        <v>1030001</v>
      </c>
      <c r="H8" s="96"/>
      <c r="I8" s="112"/>
      <c r="J8" s="89"/>
    </row>
    <row r="9" spans="1:10" x14ac:dyDescent="0.2">
      <c r="A9" s="95"/>
      <c r="B9" s="96"/>
      <c r="C9" s="96"/>
      <c r="D9" s="96"/>
      <c r="E9" s="96"/>
      <c r="F9" s="96"/>
      <c r="G9" s="96"/>
      <c r="H9" s="96"/>
      <c r="I9" s="112"/>
      <c r="J9" s="89"/>
    </row>
    <row r="10" spans="1:10" x14ac:dyDescent="0.2">
      <c r="A10" s="8" t="s">
        <v>8</v>
      </c>
      <c r="B10" s="144" t="s">
        <v>9</v>
      </c>
      <c r="C10" s="145"/>
      <c r="D10" s="145"/>
      <c r="E10" s="146"/>
      <c r="F10" s="98" t="s">
        <v>10</v>
      </c>
      <c r="G10" s="80" t="s">
        <v>11</v>
      </c>
      <c r="H10" s="96"/>
      <c r="I10" s="112"/>
      <c r="J10" s="89"/>
    </row>
    <row r="11" spans="1:10" x14ac:dyDescent="0.2">
      <c r="A11" s="9"/>
      <c r="B11" s="10"/>
      <c r="C11" s="10"/>
      <c r="D11" s="11"/>
      <c r="E11" s="11"/>
      <c r="F11" s="12"/>
      <c r="G11" s="12"/>
      <c r="H11" s="12"/>
      <c r="I11" s="48"/>
      <c r="J11" s="89"/>
    </row>
    <row r="12" spans="1:10" x14ac:dyDescent="0.2">
      <c r="A12" s="41" t="s">
        <v>70</v>
      </c>
      <c r="B12" s="38"/>
      <c r="C12" s="38"/>
      <c r="D12" s="39" t="s">
        <v>71</v>
      </c>
      <c r="E12" s="39" t="s">
        <v>71</v>
      </c>
      <c r="F12" s="149" t="s">
        <v>72</v>
      </c>
      <c r="G12" s="150"/>
      <c r="H12" s="151"/>
      <c r="I12" s="147" t="s">
        <v>73</v>
      </c>
      <c r="J12" s="89"/>
    </row>
    <row r="13" spans="1:10" x14ac:dyDescent="0.2">
      <c r="A13" s="42" t="s">
        <v>74</v>
      </c>
      <c r="B13" s="49" t="s">
        <v>75</v>
      </c>
      <c r="C13" s="50" t="s">
        <v>76</v>
      </c>
      <c r="D13" s="18" t="s">
        <v>77</v>
      </c>
      <c r="E13" s="18" t="s">
        <v>78</v>
      </c>
      <c r="F13" s="51" t="s">
        <v>79</v>
      </c>
      <c r="G13" s="86" t="s">
        <v>80</v>
      </c>
      <c r="H13" s="51" t="s">
        <v>81</v>
      </c>
      <c r="I13" s="148"/>
      <c r="J13" s="89"/>
    </row>
    <row r="14" spans="1:10" x14ac:dyDescent="0.2">
      <c r="A14" s="76" t="s">
        <v>82</v>
      </c>
      <c r="B14" s="74" t="s">
        <v>83</v>
      </c>
      <c r="C14" s="75" t="s">
        <v>84</v>
      </c>
      <c r="D14" s="84">
        <v>185</v>
      </c>
      <c r="E14" s="84">
        <v>206</v>
      </c>
      <c r="F14" s="84" t="s">
        <v>85</v>
      </c>
      <c r="G14" s="85"/>
      <c r="H14" s="85"/>
      <c r="I14" s="108"/>
      <c r="J14" s="89"/>
    </row>
    <row r="15" spans="1:10" x14ac:dyDescent="0.2">
      <c r="A15" s="76" t="s">
        <v>86</v>
      </c>
      <c r="B15" s="74" t="s">
        <v>87</v>
      </c>
      <c r="C15" s="75" t="s">
        <v>88</v>
      </c>
      <c r="D15" s="84">
        <v>1</v>
      </c>
      <c r="E15" s="84">
        <v>1</v>
      </c>
      <c r="F15" s="84" t="s">
        <v>85</v>
      </c>
      <c r="G15" s="85"/>
      <c r="H15" s="85"/>
      <c r="I15" s="108"/>
      <c r="J15" s="89"/>
    </row>
    <row r="16" spans="1:10" x14ac:dyDescent="0.2">
      <c r="A16" s="76" t="s">
        <v>89</v>
      </c>
      <c r="B16" s="74" t="s">
        <v>90</v>
      </c>
      <c r="C16" s="75" t="s">
        <v>91</v>
      </c>
      <c r="D16" s="84">
        <v>16</v>
      </c>
      <c r="E16" s="84">
        <v>16</v>
      </c>
      <c r="F16" s="84" t="s">
        <v>85</v>
      </c>
      <c r="G16" s="85"/>
      <c r="H16" s="85"/>
      <c r="I16" s="108"/>
      <c r="J16" s="89"/>
    </row>
    <row r="17" spans="1:10" x14ac:dyDescent="0.2">
      <c r="A17" s="76" t="s">
        <v>92</v>
      </c>
      <c r="B17" s="74" t="s">
        <v>93</v>
      </c>
      <c r="C17" s="75" t="s">
        <v>94</v>
      </c>
      <c r="D17" s="84">
        <v>33</v>
      </c>
      <c r="E17" s="84">
        <v>32</v>
      </c>
      <c r="F17" s="84" t="s">
        <v>85</v>
      </c>
      <c r="G17" s="85"/>
      <c r="H17" s="85"/>
      <c r="I17" s="108"/>
      <c r="J17" s="89"/>
    </row>
    <row r="18" spans="1:10" x14ac:dyDescent="0.2">
      <c r="A18" s="76"/>
      <c r="B18" s="74"/>
      <c r="C18" s="75"/>
      <c r="D18" s="84"/>
      <c r="E18" s="84"/>
      <c r="F18" s="84"/>
      <c r="G18" s="85"/>
      <c r="H18" s="85"/>
      <c r="I18" s="108"/>
      <c r="J18" s="89"/>
    </row>
    <row r="19" spans="1:10" x14ac:dyDescent="0.2">
      <c r="A19" s="76"/>
      <c r="B19" s="74"/>
      <c r="C19" s="75"/>
      <c r="D19" s="84"/>
      <c r="E19" s="84"/>
      <c r="F19" s="84"/>
      <c r="G19" s="85"/>
      <c r="H19" s="85"/>
      <c r="I19" s="108"/>
      <c r="J19" s="89"/>
    </row>
    <row r="20" spans="1:10" x14ac:dyDescent="0.2">
      <c r="A20" s="76"/>
      <c r="B20" s="74"/>
      <c r="C20" s="75"/>
      <c r="D20" s="84"/>
      <c r="E20" s="84"/>
      <c r="F20" s="84"/>
      <c r="G20" s="85"/>
      <c r="H20" s="85"/>
      <c r="I20" s="108"/>
      <c r="J20" s="89"/>
    </row>
    <row r="21" spans="1:10" x14ac:dyDescent="0.2">
      <c r="A21" s="76"/>
      <c r="B21" s="74"/>
      <c r="C21" s="75"/>
      <c r="D21" s="84"/>
      <c r="E21" s="84"/>
      <c r="F21" s="84"/>
      <c r="G21" s="85"/>
      <c r="H21" s="85"/>
      <c r="I21" s="108"/>
      <c r="J21" s="89"/>
    </row>
    <row r="22" spans="1:10" ht="13.5" thickBot="1" x14ac:dyDescent="0.25">
      <c r="A22" s="113" t="s">
        <v>64</v>
      </c>
      <c r="B22" s="114" t="s">
        <v>64</v>
      </c>
      <c r="C22" s="115"/>
      <c r="D22" s="116" t="s">
        <v>64</v>
      </c>
      <c r="E22" s="116" t="s">
        <v>64</v>
      </c>
      <c r="F22" s="116" t="s">
        <v>64</v>
      </c>
      <c r="G22" s="117"/>
      <c r="H22" s="117"/>
      <c r="I22" s="118" t="s">
        <v>64</v>
      </c>
      <c r="J22" s="89"/>
    </row>
    <row r="23" spans="1:10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</row>
    <row r="24" spans="1:10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</row>
    <row r="25" spans="1:10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12.75" customHeight="1" x14ac:dyDescent="0.2">
      <c r="A26" s="132" t="s">
        <v>45</v>
      </c>
      <c r="B26" s="32" t="s">
        <v>24</v>
      </c>
      <c r="C26" s="33" t="s">
        <v>46</v>
      </c>
      <c r="D26" s="34"/>
      <c r="E26" s="135" t="s">
        <v>47</v>
      </c>
      <c r="F26" s="32" t="s">
        <v>24</v>
      </c>
      <c r="G26" s="33" t="s">
        <v>95</v>
      </c>
      <c r="H26" s="33"/>
      <c r="I26" s="34"/>
      <c r="J26" s="89"/>
    </row>
    <row r="27" spans="1:10" x14ac:dyDescent="0.2">
      <c r="A27" s="133"/>
      <c r="B27" s="32" t="s">
        <v>48</v>
      </c>
      <c r="C27" s="33"/>
      <c r="D27" s="34"/>
      <c r="E27" s="136"/>
      <c r="F27" s="32" t="s">
        <v>48</v>
      </c>
      <c r="G27" s="33"/>
      <c r="H27" s="33"/>
      <c r="I27" s="34"/>
      <c r="J27" s="89"/>
    </row>
    <row r="28" spans="1:10" x14ac:dyDescent="0.2">
      <c r="A28" s="134"/>
      <c r="B28" s="32" t="s">
        <v>49</v>
      </c>
      <c r="C28" s="35" t="s">
        <v>50</v>
      </c>
      <c r="D28" s="36"/>
      <c r="E28" s="137"/>
      <c r="F28" s="32" t="s">
        <v>58</v>
      </c>
      <c r="G28" s="35" t="s">
        <v>50</v>
      </c>
      <c r="H28" s="35"/>
      <c r="I28" s="36"/>
      <c r="J28" s="89"/>
    </row>
    <row r="29" spans="1:10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</row>
    <row r="30" spans="1:10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</row>
  </sheetData>
  <mergeCells count="6">
    <mergeCell ref="I12:I13"/>
    <mergeCell ref="A26:A28"/>
    <mergeCell ref="E26:E28"/>
    <mergeCell ref="B8:E8"/>
    <mergeCell ref="B10:E10"/>
    <mergeCell ref="F12:H12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G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A6EF-2523-4C2D-B0D4-3E2557C03889}">
  <dimension ref="A1:I31"/>
  <sheetViews>
    <sheetView view="pageBreakPreview" zoomScaleNormal="100" zoomScaleSheetLayoutView="100" workbookViewId="0">
      <selection activeCell="C22" sqref="C22:E22"/>
    </sheetView>
  </sheetViews>
  <sheetFormatPr defaultRowHeight="12.75" x14ac:dyDescent="0.2"/>
  <cols>
    <col min="2" max="2" width="13.28515625" customWidth="1"/>
    <col min="4" max="4" width="11.28515625" customWidth="1"/>
    <col min="5" max="5" width="16.28515625" customWidth="1"/>
    <col min="7" max="7" width="9.7109375" customWidth="1"/>
    <col min="8" max="8" width="10.5703125" customWidth="1"/>
  </cols>
  <sheetData>
    <row r="1" spans="1:9" ht="15.75" x14ac:dyDescent="0.25">
      <c r="A1" s="2" t="s">
        <v>0</v>
      </c>
    </row>
    <row r="3" spans="1:9" s="2" customFormat="1" ht="15.75" x14ac:dyDescent="0.25">
      <c r="B3" s="2" t="s">
        <v>96</v>
      </c>
    </row>
    <row r="5" spans="1:9" x14ac:dyDescent="0.2">
      <c r="B5" s="1" t="s">
        <v>97</v>
      </c>
      <c r="C5" s="1"/>
      <c r="D5" s="1"/>
    </row>
    <row r="6" spans="1:9" x14ac:dyDescent="0.2">
      <c r="B6" s="1"/>
      <c r="C6" s="1"/>
      <c r="D6" s="1"/>
    </row>
    <row r="7" spans="1:9" x14ac:dyDescent="0.2">
      <c r="B7" s="1" t="s">
        <v>98</v>
      </c>
    </row>
    <row r="8" spans="1:9" ht="13.5" thickBot="1" x14ac:dyDescent="0.25">
      <c r="B8" s="89"/>
      <c r="C8" s="89"/>
      <c r="D8" s="89"/>
      <c r="E8" s="89"/>
      <c r="F8" s="89"/>
      <c r="G8" s="89"/>
      <c r="H8" s="89"/>
      <c r="I8" s="89"/>
    </row>
    <row r="9" spans="1:9" x14ac:dyDescent="0.2">
      <c r="B9" s="5"/>
      <c r="C9" s="109"/>
      <c r="D9" s="109"/>
      <c r="E9" s="109"/>
      <c r="F9" s="47"/>
      <c r="G9" s="109"/>
      <c r="H9" s="92"/>
      <c r="I9" s="89"/>
    </row>
    <row r="10" spans="1:9" x14ac:dyDescent="0.2">
      <c r="B10" s="7" t="s">
        <v>4</v>
      </c>
      <c r="C10" s="123" t="s">
        <v>69</v>
      </c>
      <c r="D10" s="124"/>
      <c r="E10" s="124"/>
      <c r="F10" s="125"/>
      <c r="G10" s="98" t="s">
        <v>6</v>
      </c>
      <c r="H10" s="119">
        <v>1030001</v>
      </c>
      <c r="I10" s="89"/>
    </row>
    <row r="11" spans="1:9" x14ac:dyDescent="0.2">
      <c r="B11" s="95"/>
      <c r="C11" s="96"/>
      <c r="D11" s="96"/>
      <c r="E11" s="96"/>
      <c r="F11" s="96"/>
      <c r="G11" s="96"/>
      <c r="H11" s="112"/>
      <c r="I11" s="89"/>
    </row>
    <row r="12" spans="1:9" x14ac:dyDescent="0.2">
      <c r="B12" s="8" t="s">
        <v>8</v>
      </c>
      <c r="C12" s="123" t="s">
        <v>9</v>
      </c>
      <c r="D12" s="124"/>
      <c r="E12" s="124"/>
      <c r="F12" s="125"/>
      <c r="G12" s="98" t="s">
        <v>10</v>
      </c>
      <c r="H12" s="81" t="s">
        <v>11</v>
      </c>
      <c r="I12" s="89"/>
    </row>
    <row r="13" spans="1:9" x14ac:dyDescent="0.2">
      <c r="B13" s="9"/>
      <c r="C13" s="10"/>
      <c r="D13" s="10"/>
      <c r="E13" s="10"/>
      <c r="F13" s="11"/>
      <c r="G13" s="11"/>
      <c r="H13" s="52"/>
      <c r="I13" s="89"/>
    </row>
    <row r="14" spans="1:9" x14ac:dyDescent="0.2">
      <c r="B14" s="37"/>
      <c r="C14" s="17"/>
      <c r="D14" s="17"/>
      <c r="E14" s="17"/>
      <c r="F14" s="126" t="s">
        <v>99</v>
      </c>
      <c r="G14" s="127"/>
      <c r="H14" s="128"/>
      <c r="I14" s="89"/>
    </row>
    <row r="15" spans="1:9" x14ac:dyDescent="0.2">
      <c r="B15" s="37"/>
      <c r="C15" s="38"/>
      <c r="D15" s="38"/>
      <c r="E15" s="38"/>
      <c r="F15" s="39"/>
      <c r="G15" s="39"/>
      <c r="H15" s="40"/>
      <c r="I15" s="89"/>
    </row>
    <row r="16" spans="1:9" x14ac:dyDescent="0.2">
      <c r="B16" s="41" t="s">
        <v>100</v>
      </c>
      <c r="C16" s="38"/>
      <c r="D16" s="38"/>
      <c r="E16" s="38"/>
      <c r="F16" s="18" t="s">
        <v>60</v>
      </c>
      <c r="G16" s="18" t="s">
        <v>101</v>
      </c>
      <c r="H16" s="19" t="s">
        <v>22</v>
      </c>
      <c r="I16" s="89"/>
    </row>
    <row r="17" spans="2:9" x14ac:dyDescent="0.2">
      <c r="B17" s="42" t="s">
        <v>74</v>
      </c>
      <c r="C17" s="43" t="s">
        <v>102</v>
      </c>
      <c r="D17" s="44"/>
      <c r="E17" s="44"/>
      <c r="F17" s="18" t="s">
        <v>25</v>
      </c>
      <c r="G17" s="18">
        <v>2012</v>
      </c>
      <c r="H17" s="19" t="s">
        <v>62</v>
      </c>
      <c r="I17" s="89"/>
    </row>
    <row r="18" spans="2:9" x14ac:dyDescent="0.2">
      <c r="B18" s="76" t="s">
        <v>82</v>
      </c>
      <c r="C18" s="120" t="s">
        <v>83</v>
      </c>
      <c r="D18" s="121"/>
      <c r="E18" s="122"/>
      <c r="F18" s="84"/>
      <c r="G18" s="84">
        <v>54576</v>
      </c>
      <c r="H18" s="108">
        <v>53546</v>
      </c>
      <c r="I18" s="89"/>
    </row>
    <row r="19" spans="2:9" x14ac:dyDescent="0.2">
      <c r="B19" s="76" t="s">
        <v>86</v>
      </c>
      <c r="C19" s="120" t="s">
        <v>87</v>
      </c>
      <c r="D19" s="121"/>
      <c r="E19" s="122"/>
      <c r="F19" s="84"/>
      <c r="G19" s="84">
        <v>480</v>
      </c>
      <c r="H19" s="108">
        <v>460</v>
      </c>
      <c r="I19" s="89"/>
    </row>
    <row r="20" spans="2:9" x14ac:dyDescent="0.2">
      <c r="B20" s="76" t="s">
        <v>89</v>
      </c>
      <c r="C20" s="120" t="s">
        <v>90</v>
      </c>
      <c r="D20" s="121"/>
      <c r="E20" s="122"/>
      <c r="F20" s="84"/>
      <c r="G20" s="84">
        <v>12880</v>
      </c>
      <c r="H20" s="108">
        <v>12714</v>
      </c>
      <c r="I20" s="89"/>
    </row>
    <row r="21" spans="2:9" x14ac:dyDescent="0.2">
      <c r="B21" s="76" t="s">
        <v>92</v>
      </c>
      <c r="C21" s="120" t="s">
        <v>93</v>
      </c>
      <c r="D21" s="121"/>
      <c r="E21" s="122"/>
      <c r="F21" s="84"/>
      <c r="G21" s="84">
        <v>40859</v>
      </c>
      <c r="H21" s="108">
        <v>40682</v>
      </c>
      <c r="I21" s="89"/>
    </row>
    <row r="22" spans="2:9" x14ac:dyDescent="0.2">
      <c r="B22" s="76"/>
      <c r="C22" s="120"/>
      <c r="D22" s="121"/>
      <c r="E22" s="122"/>
      <c r="F22" s="84"/>
      <c r="G22" s="84"/>
      <c r="H22" s="108"/>
      <c r="I22" s="89"/>
    </row>
    <row r="23" spans="2:9" x14ac:dyDescent="0.2">
      <c r="B23" s="76"/>
      <c r="C23" s="120"/>
      <c r="D23" s="121"/>
      <c r="E23" s="122"/>
      <c r="F23" s="84"/>
      <c r="G23" s="84"/>
      <c r="H23" s="108"/>
      <c r="I23" s="89"/>
    </row>
    <row r="24" spans="2:9" x14ac:dyDescent="0.2">
      <c r="B24" s="76"/>
      <c r="C24" s="120"/>
      <c r="D24" s="121"/>
      <c r="E24" s="122"/>
      <c r="F24" s="84"/>
      <c r="G24" s="84"/>
      <c r="H24" s="108"/>
      <c r="I24" s="89"/>
    </row>
    <row r="25" spans="2:9" ht="13.5" thickBot="1" x14ac:dyDescent="0.25">
      <c r="B25" s="113" t="s">
        <v>64</v>
      </c>
      <c r="C25" s="152" t="s">
        <v>41</v>
      </c>
      <c r="D25" s="153"/>
      <c r="E25" s="154"/>
      <c r="F25" s="116" t="s">
        <v>64</v>
      </c>
      <c r="G25" s="116">
        <f>G18+G19+G20+G21</f>
        <v>108795</v>
      </c>
      <c r="H25" s="118">
        <f>H18+H19+H20+H21</f>
        <v>107402</v>
      </c>
      <c r="I25" s="89"/>
    </row>
    <row r="26" spans="2:9" x14ac:dyDescent="0.2">
      <c r="B26" s="89"/>
      <c r="C26" s="89"/>
      <c r="D26" s="89"/>
      <c r="E26" s="89"/>
      <c r="F26" s="89"/>
      <c r="G26" s="89"/>
      <c r="H26" s="89"/>
      <c r="I26" s="89"/>
    </row>
    <row r="27" spans="2:9" x14ac:dyDescent="0.2">
      <c r="B27" s="89"/>
      <c r="C27" s="89"/>
      <c r="D27" s="89"/>
      <c r="E27" s="89"/>
      <c r="F27" s="89"/>
      <c r="G27" s="89"/>
      <c r="H27" s="89"/>
      <c r="I27" s="89"/>
    </row>
    <row r="28" spans="2:9" x14ac:dyDescent="0.2">
      <c r="B28" s="89"/>
      <c r="C28" s="89"/>
      <c r="D28" s="89"/>
      <c r="E28" s="89"/>
      <c r="F28" s="89"/>
      <c r="G28" s="89"/>
      <c r="H28" s="89"/>
      <c r="I28" s="89"/>
    </row>
    <row r="29" spans="2:9" ht="12.75" customHeight="1" x14ac:dyDescent="0.2">
      <c r="B29" s="132" t="s">
        <v>45</v>
      </c>
      <c r="C29" s="32" t="s">
        <v>24</v>
      </c>
      <c r="D29" s="33" t="s">
        <v>46</v>
      </c>
      <c r="E29" s="135" t="s">
        <v>47</v>
      </c>
      <c r="F29" s="32" t="s">
        <v>24</v>
      </c>
      <c r="G29" s="33" t="s">
        <v>103</v>
      </c>
      <c r="H29" s="33"/>
      <c r="I29" s="34"/>
    </row>
    <row r="30" spans="2:9" x14ac:dyDescent="0.2">
      <c r="B30" s="133"/>
      <c r="C30" s="32" t="s">
        <v>48</v>
      </c>
      <c r="D30" s="33"/>
      <c r="E30" s="136"/>
      <c r="F30" s="32" t="s">
        <v>48</v>
      </c>
      <c r="G30" s="33"/>
      <c r="H30" s="33"/>
      <c r="I30" s="34"/>
    </row>
    <row r="31" spans="2:9" x14ac:dyDescent="0.2">
      <c r="B31" s="134"/>
      <c r="C31" s="32" t="s">
        <v>49</v>
      </c>
      <c r="D31" s="35" t="s">
        <v>50</v>
      </c>
      <c r="E31" s="137"/>
      <c r="F31" s="32" t="s">
        <v>49</v>
      </c>
      <c r="G31" s="35" t="s">
        <v>50</v>
      </c>
      <c r="H31" s="35"/>
      <c r="I31" s="36"/>
    </row>
  </sheetData>
  <mergeCells count="13">
    <mergeCell ref="C22:E22"/>
    <mergeCell ref="C23:E23"/>
    <mergeCell ref="C24:E24"/>
    <mergeCell ref="C25:E25"/>
    <mergeCell ref="B29:B31"/>
    <mergeCell ref="E29:E31"/>
    <mergeCell ref="C21:E21"/>
    <mergeCell ref="C10:F10"/>
    <mergeCell ref="C12:F12"/>
    <mergeCell ref="F14:H14"/>
    <mergeCell ref="C18:E18"/>
    <mergeCell ref="C19:E19"/>
    <mergeCell ref="C20:E20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H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3C29-0AC4-4532-8F4C-F944A1F80524}">
  <dimension ref="A1:H28"/>
  <sheetViews>
    <sheetView view="pageBreakPreview" zoomScaleNormal="100" zoomScaleSheetLayoutView="100" workbookViewId="0">
      <selection activeCell="D20" sqref="D20"/>
    </sheetView>
  </sheetViews>
  <sheetFormatPr defaultRowHeight="12.75" x14ac:dyDescent="0.2"/>
  <cols>
    <col min="1" max="1" width="22.85546875" customWidth="1"/>
    <col min="2" max="2" width="12.42578125" customWidth="1"/>
    <col min="3" max="3" width="8" customWidth="1"/>
    <col min="4" max="4" width="10.7109375" customWidth="1"/>
    <col min="5" max="5" width="11.5703125" customWidth="1"/>
    <col min="6" max="6" width="21.42578125" customWidth="1"/>
    <col min="7" max="7" width="25" customWidth="1"/>
    <col min="8" max="8" width="20" customWidth="1"/>
  </cols>
  <sheetData>
    <row r="1" spans="1:7" ht="15.75" x14ac:dyDescent="0.25">
      <c r="A1" s="2" t="s">
        <v>0</v>
      </c>
      <c r="G1" s="1" t="s">
        <v>55</v>
      </c>
    </row>
    <row r="3" spans="1:7" s="2" customFormat="1" ht="15.75" x14ac:dyDescent="0.25">
      <c r="C3" s="2" t="s">
        <v>104</v>
      </c>
    </row>
    <row r="5" spans="1:7" x14ac:dyDescent="0.2">
      <c r="A5" s="1"/>
      <c r="B5" s="1"/>
      <c r="C5" s="1" t="s">
        <v>105</v>
      </c>
    </row>
    <row r="6" spans="1:7" x14ac:dyDescent="0.2">
      <c r="A6" s="1" t="s">
        <v>106</v>
      </c>
    </row>
    <row r="7" spans="1:7" x14ac:dyDescent="0.2">
      <c r="B7" s="1"/>
      <c r="G7" s="1" t="s">
        <v>107</v>
      </c>
    </row>
    <row r="8" spans="1:7" x14ac:dyDescent="0.2">
      <c r="A8" s="53"/>
      <c r="B8" s="54" t="s">
        <v>108</v>
      </c>
      <c r="C8" s="155" t="s">
        <v>109</v>
      </c>
      <c r="D8" s="156"/>
      <c r="E8" s="157"/>
      <c r="F8" s="155" t="s">
        <v>73</v>
      </c>
      <c r="G8" s="157"/>
    </row>
    <row r="9" spans="1:7" x14ac:dyDescent="0.2">
      <c r="A9" s="55" t="s">
        <v>110</v>
      </c>
      <c r="B9" s="55" t="s">
        <v>111</v>
      </c>
      <c r="C9" s="53"/>
      <c r="D9" s="53"/>
      <c r="E9" s="56"/>
      <c r="F9" s="55" t="s">
        <v>112</v>
      </c>
      <c r="G9" s="56" t="s">
        <v>113</v>
      </c>
    </row>
    <row r="10" spans="1:7" x14ac:dyDescent="0.2">
      <c r="A10" s="57"/>
      <c r="B10" s="58" t="s">
        <v>114</v>
      </c>
      <c r="C10" s="57" t="s">
        <v>115</v>
      </c>
      <c r="D10" s="59" t="s">
        <v>116</v>
      </c>
      <c r="E10" s="60" t="s">
        <v>78</v>
      </c>
      <c r="F10" s="61" t="s">
        <v>117</v>
      </c>
      <c r="G10" s="62" t="s">
        <v>118</v>
      </c>
    </row>
    <row r="11" spans="1:7" x14ac:dyDescent="0.2">
      <c r="A11" s="77" t="s">
        <v>119</v>
      </c>
      <c r="B11" s="63">
        <v>5000</v>
      </c>
      <c r="C11" s="63">
        <v>480</v>
      </c>
      <c r="D11" s="63">
        <v>460</v>
      </c>
      <c r="E11" s="63">
        <v>460</v>
      </c>
      <c r="F11" s="63"/>
      <c r="G11" s="63"/>
    </row>
    <row r="12" spans="1:7" x14ac:dyDescent="0.2">
      <c r="A12" s="77" t="s">
        <v>120</v>
      </c>
      <c r="B12" s="63">
        <v>5000</v>
      </c>
      <c r="C12" s="63"/>
      <c r="D12" s="63"/>
      <c r="E12" s="63"/>
      <c r="F12" s="63"/>
      <c r="G12" s="63"/>
    </row>
    <row r="13" spans="1:7" x14ac:dyDescent="0.2">
      <c r="A13" s="63" t="s">
        <v>121</v>
      </c>
      <c r="B13" s="63">
        <v>3800</v>
      </c>
      <c r="C13" s="63">
        <v>480</v>
      </c>
      <c r="D13" s="63">
        <v>473</v>
      </c>
      <c r="E13" s="63">
        <v>473</v>
      </c>
      <c r="F13" s="63"/>
      <c r="G13" s="63"/>
    </row>
    <row r="14" spans="1:7" x14ac:dyDescent="0.2">
      <c r="A14" s="63" t="s">
        <v>122</v>
      </c>
      <c r="B14" s="63">
        <v>1000</v>
      </c>
      <c r="C14" s="63"/>
      <c r="D14" s="63"/>
      <c r="E14" s="63"/>
      <c r="F14" s="63"/>
      <c r="G14" s="63"/>
    </row>
    <row r="15" spans="1:7" x14ac:dyDescent="0.2">
      <c r="A15" s="63" t="s">
        <v>123</v>
      </c>
      <c r="B15" s="63">
        <v>5000</v>
      </c>
      <c r="C15" s="63">
        <v>40</v>
      </c>
      <c r="D15" s="63">
        <v>40</v>
      </c>
      <c r="E15" s="63">
        <v>39</v>
      </c>
      <c r="F15" s="63"/>
      <c r="G15" s="63"/>
    </row>
    <row r="16" spans="1:7" x14ac:dyDescent="0.2">
      <c r="A16" s="77" t="s">
        <v>124</v>
      </c>
      <c r="B16" s="63">
        <v>10000</v>
      </c>
      <c r="C16" s="63">
        <v>3000</v>
      </c>
      <c r="D16" s="63">
        <v>2995</v>
      </c>
      <c r="E16" s="63">
        <v>2995</v>
      </c>
      <c r="F16" s="63"/>
      <c r="G16" s="63"/>
    </row>
    <row r="17" spans="1:8" x14ac:dyDescent="0.2">
      <c r="A17" s="83" t="s">
        <v>41</v>
      </c>
      <c r="B17" s="83">
        <f>B11+B12+B13+B14+B15+B16</f>
        <v>29800</v>
      </c>
      <c r="C17" s="83">
        <f>C11+C12+C13+C14+C15+C16</f>
        <v>4000</v>
      </c>
      <c r="D17" s="83">
        <f>D11+D12+D13+D14+D15+D16</f>
        <v>3968</v>
      </c>
      <c r="E17" s="83">
        <f>E11+E12+E13+E14+E15+E16</f>
        <v>3967</v>
      </c>
      <c r="F17" s="83"/>
      <c r="G17" s="83"/>
    </row>
    <row r="18" spans="1:8" x14ac:dyDescent="0.2">
      <c r="A18" s="82"/>
      <c r="B18" s="66"/>
      <c r="C18" s="66"/>
      <c r="D18" s="66"/>
      <c r="E18" s="66"/>
    </row>
    <row r="20" spans="1:8" x14ac:dyDescent="0.2">
      <c r="A20" s="1" t="s">
        <v>125</v>
      </c>
      <c r="B20" s="1"/>
      <c r="C20" s="1" t="s">
        <v>126</v>
      </c>
    </row>
    <row r="21" spans="1:8" ht="15.75" x14ac:dyDescent="0.25">
      <c r="B21" s="64"/>
      <c r="C21" s="65"/>
      <c r="D21" s="65"/>
      <c r="E21" s="65"/>
      <c r="F21" s="65"/>
      <c r="G21" s="66"/>
      <c r="H21" s="1" t="s">
        <v>107</v>
      </c>
    </row>
    <row r="22" spans="1:8" x14ac:dyDescent="0.2">
      <c r="A22" s="54"/>
      <c r="B22" s="67" t="s">
        <v>127</v>
      </c>
      <c r="C22" s="54" t="s">
        <v>128</v>
      </c>
      <c r="D22" s="54" t="s">
        <v>129</v>
      </c>
      <c r="E22" s="68" t="s">
        <v>130</v>
      </c>
      <c r="F22" s="69" t="s">
        <v>131</v>
      </c>
      <c r="G22" s="156" t="s">
        <v>73</v>
      </c>
      <c r="H22" s="157"/>
    </row>
    <row r="23" spans="1:8" x14ac:dyDescent="0.2">
      <c r="A23" s="55" t="s">
        <v>110</v>
      </c>
      <c r="B23" s="70" t="s">
        <v>132</v>
      </c>
      <c r="C23" s="55" t="s">
        <v>133</v>
      </c>
      <c r="D23" s="71" t="s">
        <v>134</v>
      </c>
      <c r="E23" s="55" t="s">
        <v>135</v>
      </c>
      <c r="F23" s="56" t="s">
        <v>136</v>
      </c>
      <c r="G23" s="56" t="s">
        <v>112</v>
      </c>
      <c r="H23" s="56" t="s">
        <v>113</v>
      </c>
    </row>
    <row r="24" spans="1:8" x14ac:dyDescent="0.2">
      <c r="A24" s="58"/>
      <c r="B24" s="72"/>
      <c r="C24" s="58" t="s">
        <v>137</v>
      </c>
      <c r="D24" s="61" t="s">
        <v>114</v>
      </c>
      <c r="E24" s="58" t="s">
        <v>138</v>
      </c>
      <c r="F24" s="60" t="s">
        <v>139</v>
      </c>
      <c r="G24" s="62" t="s">
        <v>117</v>
      </c>
      <c r="H24" s="62" t="s">
        <v>118</v>
      </c>
    </row>
    <row r="25" spans="1:8" x14ac:dyDescent="0.2">
      <c r="A25" s="63"/>
      <c r="B25" s="63"/>
      <c r="C25" s="63"/>
      <c r="D25" s="63"/>
      <c r="E25" s="63"/>
      <c r="F25" s="63"/>
      <c r="G25" s="63"/>
      <c r="H25" s="63"/>
    </row>
    <row r="26" spans="1:8" x14ac:dyDescent="0.2">
      <c r="A26" s="63"/>
      <c r="B26" s="63"/>
      <c r="C26" s="63"/>
      <c r="D26" s="63"/>
      <c r="E26" s="63"/>
      <c r="F26" s="63"/>
      <c r="G26" s="63"/>
      <c r="H26" s="63"/>
    </row>
    <row r="27" spans="1:8" x14ac:dyDescent="0.2">
      <c r="A27" s="63"/>
      <c r="B27" s="63"/>
      <c r="C27" s="63"/>
      <c r="D27" s="63"/>
      <c r="E27" s="63"/>
      <c r="F27" s="63"/>
      <c r="G27" s="63"/>
      <c r="H27" s="63"/>
    </row>
    <row r="28" spans="1:8" x14ac:dyDescent="0.2">
      <c r="A28" s="63"/>
      <c r="B28" s="63"/>
      <c r="C28" s="63"/>
      <c r="D28" s="63"/>
      <c r="E28" s="63"/>
      <c r="F28" s="63"/>
      <c r="G28" s="63"/>
      <c r="H28" s="63"/>
    </row>
  </sheetData>
  <mergeCells count="3">
    <mergeCell ref="C8:E8"/>
    <mergeCell ref="F8:G8"/>
    <mergeCell ref="G22:H22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7660-6737-4E00-A912-0E750286872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Monit Klasif.Ekonom.</vt:lpstr>
      <vt:lpstr>Monit.Program</vt:lpstr>
      <vt:lpstr>Monit. Rezult</vt:lpstr>
      <vt:lpstr>Shpenz. sipas Produkteve</vt:lpstr>
      <vt:lpstr>Raportimi i Investimeve</vt:lpstr>
      <vt:lpstr>Sheet1</vt:lpstr>
      <vt:lpstr>'Monit Klasif.Ekonom.'!Print_Area</vt:lpstr>
      <vt:lpstr>'Monit. Rezult'!Print_Area</vt:lpstr>
      <vt:lpstr>Monit.Program!Print_Area</vt:lpstr>
      <vt:lpstr>'Raportimi i Investimeve'!Print_Area</vt:lpstr>
      <vt:lpstr>'Shpenz. sipas Produkteve'!Print_Area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2026-03-11T11:49:38Z</dcterms:modified>
  <cp:category/>
  <cp:contentStatus/>
</cp:coreProperties>
</file>